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69" activeTab="0"/>
  </bookViews>
  <sheets>
    <sheet name="4-SAI" sheetId="1" r:id="rId1"/>
  </sheets>
  <definedNames>
    <definedName name="_xlnm.Print_Area" localSheetId="0">'4-SAI'!$A$1:$M$48</definedName>
    <definedName name="_xlnm.Print_Titles" localSheetId="0">'4-SAI'!$8:$11</definedName>
    <definedName name="Excel_BuiltIn_Print_Titles_1">'4-SAI'!$A$8:$IJ$11</definedName>
  </definedNames>
  <calcPr fullCalcOnLoad="1"/>
</workbook>
</file>

<file path=xl/sharedStrings.xml><?xml version="1.0" encoding="utf-8"?>
<sst xmlns="http://schemas.openxmlformats.org/spreadsheetml/2006/main" count="160" uniqueCount="85">
  <si>
    <t>Pārskats par saistību apmēru</t>
  </si>
  <si>
    <t>KODI</t>
  </si>
  <si>
    <t>Pašvaldības nosaukums Viļānu novads</t>
  </si>
  <si>
    <t>0781800</t>
  </si>
  <si>
    <t xml:space="preserve">Iestādes nosaukums  </t>
  </si>
  <si>
    <t>90009114114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</si>
  <si>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</si>
  <si>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</si>
  <si>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</si>
  <si>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</si>
  <si>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</si>
  <si>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</si>
  <si>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</si>
  <si>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n</t>
  </si>
  <si>
    <t>n+1</t>
  </si>
  <si>
    <t>n+2</t>
  </si>
  <si>
    <t>n+3</t>
  </si>
  <si>
    <t>n+4</t>
  </si>
  <si>
    <t>n+5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</si>
  <si>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</si>
  <si>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</si>
  <si>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</si>
  <si>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</si>
  <si>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</si>
  <si>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</si>
  <si>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</si>
  <si>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</si>
  <si>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09</t>
  </si>
  <si>
    <t>Valsts kase</t>
  </si>
  <si>
    <t>S13 01 00</t>
  </si>
  <si>
    <t>Apkures katla remonts</t>
  </si>
  <si>
    <t>04.09.2008</t>
  </si>
  <si>
    <t>Udenssaimniecības sakārtošana Strupļu ciemā</t>
  </si>
  <si>
    <t>26.08.2008</t>
  </si>
  <si>
    <t>Sporta zāles celtniecība</t>
  </si>
  <si>
    <t>07.07.2008</t>
  </si>
  <si>
    <t>21.10.2010</t>
  </si>
  <si>
    <t>Pagalmu remonts</t>
  </si>
  <si>
    <t>14.05.2008</t>
  </si>
  <si>
    <t>Pilsētas ielu remonts</t>
  </si>
  <si>
    <t>Vidusskolas kabinetu remonts</t>
  </si>
  <si>
    <t>01.06.2007</t>
  </si>
  <si>
    <t>Infrastruktūras attīstībai</t>
  </si>
  <si>
    <t>SIA "Viļānu namsaimnieks" pamatkapitāla palielināšanai Kohēzijas fonda projekta "Ūdenssaimniecības attīstība Viļānu pašvaldībā, 3. kārta"</t>
  </si>
  <si>
    <t>09.09.2011</t>
  </si>
  <si>
    <t>03</t>
  </si>
  <si>
    <t>Igaunijas-Latvijas-Krievijas pārrobežu sadarbības programmas projekta(Nr.ELRI-109)"Transporta un loģistikas attīstības iespēju paaugstināšana Latvijas-Igaunijas-Krievijas starptautiskas nozīmes stratēģiskajos transporta koridoros"</t>
  </si>
  <si>
    <t>26.09.2012</t>
  </si>
  <si>
    <t>ELFLA projekts "Viļānu kultūras nama-bibliotēkas ēkas rekonstrukcija labvēlīgas iekštelpu vides un pievilcīga ārējā izskata nodrošināšanai, kā arī energoefektivitātesuzlabošanai"</t>
  </si>
  <si>
    <t>24.09.2013</t>
  </si>
  <si>
    <t>Projekts "Kompleksi risinājumu siltumnīcefekta gāzu emisiju samazināšanai Viļānu vidusskolā"</t>
  </si>
  <si>
    <t>Projekts"Kompleksi risinājumi siltumnīcefekta gāzu emisiju samazināšanai Viļānu vidusskolā""īstenošanai</t>
  </si>
  <si>
    <t>20.02.2014</t>
  </si>
  <si>
    <t>S13 01 00</t>
  </si>
  <si>
    <t>ERAF projekts (Nr.3DP/3.2.1.2.0/12/APIA/SM/031) "Tranzītielas" rekonstrukcija Viļānu pilsētas teritorijā,a/c P58 posms 0.5-2.5km''</t>
  </si>
  <si>
    <t>27.01.2015</t>
  </si>
  <si>
    <t>KPFI projekts (Nr.KPFI-15.4/58) "Kompleksi risinājumi siltumnīcefekta gāzu emisiju samazināšanai Viļānu pagasta PII "Bitīte" īstenošanai</t>
  </si>
  <si>
    <t>19.03.2015</t>
  </si>
  <si>
    <t>SIA "Viļānu" namsaimnieks" pamatkapitāla palielināšanai ERAF projekta (Nr.3DP/3.4.1.1.0/13/APIA/CFLA/012/001)"Ūdenssaimniecības attīstība Viļānu novada Dekšāres pagasta Dekšāres ciemā"īstenošanai</t>
  </si>
  <si>
    <t>20.04.2015</t>
  </si>
  <si>
    <t>Pašvaldības autonomo funkciju veikšanai nepieciešamā transporta (autobusa) iegādei</t>
  </si>
  <si>
    <t>01.06.2016</t>
  </si>
  <si>
    <t>Projekta "Viļānu vidusskolas stadiona pārbūve" īstenošanai</t>
  </si>
  <si>
    <t>02.08.2017</t>
  </si>
  <si>
    <t>Projekta "Sekmēt energoefektivitātes paaugstināšanu Viļānu pilsētas pirmsskolas izglītības iestādē" īstenošanai</t>
  </si>
  <si>
    <t>Projekta "Sekmēt energoefektivitātes paaugstināšanu Viļānu mūzikas un mākslas skolā" īstenošanai</t>
  </si>
  <si>
    <t>04.10.2017</t>
  </si>
  <si>
    <t>KOPĀ:</t>
  </si>
  <si>
    <t>x</t>
  </si>
  <si>
    <t>Galvojumi</t>
  </si>
  <si>
    <t>9560</t>
  </si>
  <si>
    <t>Finanšu ministrija</t>
  </si>
  <si>
    <t>Projekts ""Sadzīves atkritumu apsaimniekošana Austrumlatgales reģionā"</t>
  </si>
  <si>
    <t>13.11.2006</t>
  </si>
  <si>
    <t>ES Eiropas Reģionālās attīstības fonda līdzfinansētā projekta Nr.3DP/3.1.5.1.2/10/IPIA/VEC/014"Viļānu slimnīcas infrastruk'tūras uzlabošanai, nodrošinot slimnīcas pārprofilēšanai no stacionāro uz ambulatoro veselības aprūpes pakalpojum sniegšanu" īstenošanai</t>
  </si>
  <si>
    <t>30.12.2010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</si>
  <si>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</si>
  <si>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</si>
  <si>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</si>
  <si>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</si>
  <si>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2018</t>
  </si>
  <si>
    <t>GADS</t>
  </si>
  <si>
    <t xml:space="preserve">Pārskata periods   </t>
  </si>
  <si>
    <t>Pielikums Nr.5                                                                                                                                                                                                                                           Viļānu novada pašvaldības saistošajiem noteikumiem Nr. 102                                                                                                                                                                   2018.gada 25. janvāra domes sēdes protokols Nr. 1. lēmums Nr. 2</t>
  </si>
  <si>
    <t>Sagatavoja finanšu analītiķe                                         Guna Visocka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</si>
</sst>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1" applyNumberFormat="0" applyAlignment="0" applyProtection="0"/>
    <xf numFmtId="0" fontId="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41" borderId="1" applyNumberFormat="0" applyAlignment="0" applyProtection="0"/>
    <xf numFmtId="0" fontId="11" fillId="7" borderId="2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5" fillId="38" borderId="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48" borderId="0" applyNumberFormat="0" applyBorder="0" applyAlignment="0" applyProtection="0"/>
    <xf numFmtId="0" fontId="12" fillId="0" borderId="9" applyNumberFormat="0" applyFill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1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2" fillId="0" borderId="14" applyNumberFormat="0" applyFill="0" applyAlignment="0" applyProtection="0"/>
    <xf numFmtId="0" fontId="43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3" fontId="18" fillId="39" borderId="0" applyBorder="0" applyProtection="0">
      <alignment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49" fontId="21" fillId="0" borderId="19" xfId="142" applyNumberFormat="1" applyFont="1" applyBorder="1" applyAlignment="1" applyProtection="1">
      <alignment horizontal="center" vertical="center"/>
      <protection locked="0"/>
    </xf>
    <xf numFmtId="49" fontId="21" fillId="0" borderId="19" xfId="143" applyNumberFormat="1" applyFont="1" applyBorder="1" applyAlignment="1">
      <alignment horizontal="center" vertical="center"/>
      <protection/>
    </xf>
    <xf numFmtId="0" fontId="20" fillId="0" borderId="0" xfId="143" applyNumberFormat="1" applyFont="1">
      <alignment/>
      <protection/>
    </xf>
    <xf numFmtId="0" fontId="20" fillId="0" borderId="0" xfId="143" applyFont="1">
      <alignment/>
      <protection/>
    </xf>
    <xf numFmtId="0" fontId="24" fillId="0" borderId="0" xfId="143" applyFont="1" applyFill="1">
      <alignment/>
      <protection/>
    </xf>
    <xf numFmtId="0" fontId="24" fillId="0" borderId="0" xfId="143" applyFont="1" applyFill="1" applyAlignment="1">
      <alignment horizontal="center"/>
      <protection/>
    </xf>
    <xf numFmtId="0" fontId="20" fillId="0" borderId="0" xfId="143" applyFont="1" applyFill="1">
      <alignment/>
      <protection/>
    </xf>
    <xf numFmtId="0" fontId="20" fillId="0" borderId="0" xfId="143" applyFont="1" applyFill="1" applyAlignment="1">
      <alignment horizontal="center"/>
      <protection/>
    </xf>
    <xf numFmtId="0" fontId="20" fillId="0" borderId="0" xfId="143" applyFont="1" applyFill="1" applyAlignment="1">
      <alignment horizontal="right"/>
      <protection/>
    </xf>
    <xf numFmtId="0" fontId="25" fillId="0" borderId="0" xfId="142" applyFont="1" applyAlignment="1" applyProtection="1">
      <alignment horizontal="right"/>
      <protection locked="0"/>
    </xf>
    <xf numFmtId="0" fontId="26" fillId="0" borderId="19" xfId="142" applyFont="1" applyFill="1" applyBorder="1" applyAlignment="1" applyProtection="1">
      <alignment horizontal="center" vertical="center" wrapText="1"/>
      <protection/>
    </xf>
    <xf numFmtId="0" fontId="27" fillId="0" borderId="19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6" fillId="0" borderId="19" xfId="142" applyNumberFormat="1" applyFont="1" applyBorder="1" applyAlignment="1" applyProtection="1">
      <alignment horizontal="center" wrapText="1"/>
      <protection/>
    </xf>
    <xf numFmtId="0" fontId="26" fillId="0" borderId="19" xfId="142" applyFont="1" applyFill="1" applyBorder="1" applyAlignment="1" applyProtection="1">
      <alignment horizontal="center" wrapText="1"/>
      <protection/>
    </xf>
    <xf numFmtId="0" fontId="26" fillId="0" borderId="19" xfId="142" applyFont="1" applyBorder="1" applyAlignment="1" applyProtection="1">
      <alignment horizontal="center" wrapText="1"/>
      <protection/>
    </xf>
    <xf numFmtId="0" fontId="26" fillId="0" borderId="0" xfId="142" applyFont="1" applyFill="1" applyBorder="1" applyAlignment="1" applyProtection="1">
      <alignment horizontal="center"/>
      <protection/>
    </xf>
    <xf numFmtId="0" fontId="26" fillId="0" borderId="0" xfId="142" applyFont="1" applyBorder="1" applyAlignment="1" applyProtection="1">
      <alignment horizontal="center" wrapText="1"/>
      <protection/>
    </xf>
    <xf numFmtId="49" fontId="26" fillId="0" borderId="0" xfId="142" applyNumberFormat="1" applyFont="1" applyBorder="1" applyAlignment="1" applyProtection="1">
      <alignment horizontal="center" wrapText="1"/>
      <protection/>
    </xf>
    <xf numFmtId="49" fontId="24" fillId="0" borderId="20" xfId="142" applyNumberFormat="1" applyFont="1" applyBorder="1" applyAlignment="1" applyProtection="1">
      <alignment wrapText="1"/>
      <protection/>
    </xf>
    <xf numFmtId="49" fontId="23" fillId="0" borderId="0" xfId="142" applyNumberFormat="1" applyFont="1" applyBorder="1" applyAlignment="1" applyProtection="1">
      <alignment horizontal="left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2" applyNumberFormat="1" applyFont="1" applyFill="1" applyBorder="1" applyAlignment="1" applyProtection="1">
      <alignment horizontal="right" vertical="center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 locked="0"/>
    </xf>
    <xf numFmtId="49" fontId="27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7" fillId="0" borderId="0" xfId="142" applyNumberFormat="1" applyFont="1" applyBorder="1" applyAlignment="1" applyProtection="1">
      <alignment horizontal="left" wrapText="1"/>
      <protection locked="0"/>
    </xf>
    <xf numFmtId="49" fontId="27" fillId="0" borderId="0" xfId="142" applyNumberFormat="1" applyFont="1" applyBorder="1" applyAlignment="1" applyProtection="1">
      <alignment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 locked="0"/>
    </xf>
    <xf numFmtId="0" fontId="26" fillId="0" borderId="0" xfId="142" applyFont="1" applyFill="1" applyBorder="1" applyAlignment="1" applyProtection="1">
      <alignment horizontal="right" wrapText="1"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7" fillId="0" borderId="21" xfId="142" applyNumberFormat="1" applyFont="1" applyBorder="1" applyAlignment="1" applyProtection="1">
      <alignment vertical="center" wrapText="1"/>
      <protection locked="0"/>
    </xf>
    <xf numFmtId="49" fontId="26" fillId="0" borderId="0" xfId="142" applyNumberFormat="1" applyFont="1" applyBorder="1" applyAlignment="1" applyProtection="1">
      <alignment horizontal="center" vertical="center" wrapText="1"/>
      <protection locked="0"/>
    </xf>
    <xf numFmtId="49" fontId="26" fillId="0" borderId="0" xfId="142" applyNumberFormat="1" applyFont="1" applyBorder="1" applyAlignment="1" applyProtection="1">
      <alignment wrapText="1"/>
      <protection locked="0"/>
    </xf>
    <xf numFmtId="0" fontId="26" fillId="0" borderId="19" xfId="142" applyFont="1" applyFill="1" applyBorder="1" applyAlignment="1" applyProtection="1">
      <alignment horizontal="right" wrapText="1"/>
      <protection/>
    </xf>
    <xf numFmtId="49" fontId="26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2" applyNumberFormat="1" applyFont="1" applyFill="1" applyBorder="1" applyAlignment="1" applyProtection="1">
      <alignment vertical="center" wrapText="1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2" applyNumberFormat="1" applyFont="1" applyFill="1" applyBorder="1" applyAlignment="1" applyProtection="1">
      <alignment vertical="center"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3" fontId="27" fillId="0" borderId="24" xfId="142" applyNumberFormat="1" applyFont="1" applyFill="1" applyBorder="1" applyAlignment="1" applyProtection="1">
      <alignment horizontal="right" vertical="center" wrapText="1"/>
      <protection/>
    </xf>
    <xf numFmtId="49" fontId="27" fillId="0" borderId="0" xfId="142" applyNumberFormat="1" applyFont="1" applyBorder="1" applyAlignment="1" applyProtection="1">
      <alignment vertical="center" wrapText="1"/>
      <protection locked="0"/>
    </xf>
    <xf numFmtId="0" fontId="26" fillId="0" borderId="25" xfId="142" applyFont="1" applyFill="1" applyBorder="1" applyAlignment="1" applyProtection="1">
      <alignment horizontal="right" vertical="center" wrapText="1"/>
      <protection/>
    </xf>
    <xf numFmtId="4" fontId="26" fillId="0" borderId="19" xfId="142" applyNumberFormat="1" applyFont="1" applyFill="1" applyBorder="1" applyAlignment="1" applyProtection="1">
      <alignment horizontal="right" vertical="center" wrapText="1"/>
      <protection/>
    </xf>
    <xf numFmtId="0" fontId="26" fillId="0" borderId="19" xfId="142" applyFont="1" applyFill="1" applyBorder="1" applyAlignment="1" applyProtection="1">
      <alignment horizontal="right" vertical="center" wrapText="1"/>
      <protection/>
    </xf>
    <xf numFmtId="49" fontId="26" fillId="0" borderId="0" xfId="142" applyNumberFormat="1" applyFont="1" applyFill="1" applyBorder="1" applyAlignment="1" applyProtection="1">
      <alignment wrapText="1"/>
      <protection locked="0"/>
    </xf>
    <xf numFmtId="49" fontId="26" fillId="0" borderId="0" xfId="142" applyNumberFormat="1" applyFont="1" applyBorder="1" applyAlignment="1" applyProtection="1">
      <alignment vertical="center" wrapText="1"/>
      <protection locked="0"/>
    </xf>
    <xf numFmtId="49" fontId="25" fillId="0" borderId="0" xfId="142" applyNumberFormat="1" applyFont="1" applyAlignment="1" applyProtection="1">
      <alignment vertical="center" wrapText="1"/>
      <protection/>
    </xf>
    <xf numFmtId="0" fontId="25" fillId="0" borderId="25" xfId="142" applyFont="1" applyBorder="1" applyAlignment="1" applyProtection="1">
      <alignment vertical="center"/>
      <protection locked="0"/>
    </xf>
    <xf numFmtId="0" fontId="26" fillId="0" borderId="0" xfId="142" applyFont="1" applyAlignment="1" applyProtection="1">
      <alignment vertical="center"/>
      <protection locked="0"/>
    </xf>
    <xf numFmtId="0" fontId="26" fillId="0" borderId="0" xfId="142" applyFont="1" applyBorder="1" applyAlignment="1" applyProtection="1">
      <alignment vertical="center"/>
      <protection/>
    </xf>
    <xf numFmtId="0" fontId="26" fillId="0" borderId="26" xfId="142" applyFont="1" applyBorder="1" applyAlignment="1" applyProtection="1">
      <alignment vertical="center"/>
      <protection/>
    </xf>
    <xf numFmtId="3" fontId="27" fillId="55" borderId="23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8" fillId="0" borderId="0" xfId="142" applyNumberFormat="1" applyFont="1" applyProtection="1">
      <alignment/>
      <protection locked="0"/>
    </xf>
    <xf numFmtId="0" fontId="28" fillId="0" borderId="0" xfId="142" applyFont="1" applyProtection="1">
      <alignment/>
      <protection locked="0"/>
    </xf>
    <xf numFmtId="0" fontId="20" fillId="0" borderId="0" xfId="142" applyFont="1" applyAlignment="1" applyProtection="1">
      <alignment/>
      <protection locked="0"/>
    </xf>
    <xf numFmtId="49" fontId="26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6" fillId="0" borderId="19" xfId="142" applyNumberFormat="1" applyFont="1" applyBorder="1" applyAlignment="1" applyProtection="1">
      <alignment horizontal="left" vertical="center" wrapText="1"/>
      <protection/>
    </xf>
    <xf numFmtId="49" fontId="29" fillId="0" borderId="0" xfId="142" applyNumberFormat="1" applyFont="1" applyBorder="1" applyAlignment="1" applyProtection="1">
      <alignment horizontal="left" vertical="top" wrapText="1"/>
      <protection/>
    </xf>
    <xf numFmtId="49" fontId="21" fillId="0" borderId="19" xfId="143" applyNumberFormat="1" applyFont="1" applyBorder="1" applyAlignment="1">
      <alignment horizontal="left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/>
    </xf>
    <xf numFmtId="49" fontId="26" fillId="0" borderId="19" xfId="143" applyNumberFormat="1" applyFont="1" applyFill="1" applyBorder="1" applyAlignment="1">
      <alignment horizontal="center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/>
    </xf>
    <xf numFmtId="0" fontId="26" fillId="0" borderId="19" xfId="142" applyFont="1" applyBorder="1" applyAlignment="1" applyProtection="1">
      <alignment horizontal="center" wrapTex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19" xfId="142" applyFont="1" applyBorder="1" applyAlignment="1" applyProtection="1">
      <alignment horizontal="right" wrapText="1"/>
      <protection locked="0"/>
    </xf>
    <xf numFmtId="0" fontId="22" fillId="0" borderId="19" xfId="142" applyFont="1" applyBorder="1" applyAlignment="1" applyProtection="1">
      <alignment horizontal="center"/>
      <protection locked="0"/>
    </xf>
    <xf numFmtId="0" fontId="21" fillId="0" borderId="19" xfId="142" applyFont="1" applyBorder="1" applyAlignment="1" applyProtection="1">
      <alignment horizontal="center"/>
      <protection locked="0"/>
    </xf>
    <xf numFmtId="49" fontId="23" fillId="0" borderId="19" xfId="143" applyNumberFormat="1" applyFont="1" applyBorder="1" applyAlignment="1">
      <alignment horizontal="left"/>
      <protection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2"/>
  <sheetViews>
    <sheetView showGridLines="0" tabSelected="1" zoomScale="80" zoomScaleNormal="80" zoomScaleSheetLayoutView="100" workbookViewId="0" topLeftCell="A37">
      <selection activeCell="F52" sqref="F52"/>
    </sheetView>
  </sheetViews>
  <sheetFormatPr defaultColWidth="9.140625" defaultRowHeight="12.75"/>
  <cols>
    <col min="1" max="1" width="7.8515625" style="1" customWidth="1"/>
    <col min="2" max="2" width="14.140625" style="2" customWidth="1"/>
    <col min="3" max="3" width="12.421875" style="2" customWidth="1"/>
    <col min="4" max="4" width="25.00390625" style="2" customWidth="1"/>
    <col min="5" max="5" width="12.28125" style="2" customWidth="1"/>
    <col min="6" max="13" width="13.28125" style="3" customWidth="1"/>
    <col min="14" max="17" width="0" style="3" hidden="1" customWidth="1"/>
    <col min="18" max="18" width="0" style="4" hidden="1" customWidth="1"/>
    <col min="19" max="20" width="0" style="3" hidden="1" customWidth="1"/>
    <col min="21" max="21" width="0" style="4" hidden="1" customWidth="1"/>
    <col min="22" max="34" width="0" style="1" hidden="1" customWidth="1"/>
    <col min="35" max="245" width="9.140625" style="1" customWidth="1"/>
  </cols>
  <sheetData>
    <row r="1" spans="1:13" ht="48" customHeight="1">
      <c r="A1" s="87"/>
      <c r="B1" s="87"/>
      <c r="C1" s="87"/>
      <c r="D1" s="87"/>
      <c r="E1" s="87"/>
      <c r="F1" s="88" t="s">
        <v>83</v>
      </c>
      <c r="G1" s="88"/>
      <c r="H1" s="88"/>
      <c r="I1" s="88"/>
      <c r="J1" s="88"/>
      <c r="K1" s="88"/>
      <c r="L1" s="88"/>
      <c r="M1" s="88"/>
    </row>
    <row r="2" spans="1:13" ht="24.75" customHeight="1">
      <c r="A2" s="87"/>
      <c r="B2" s="87"/>
      <c r="C2" s="87"/>
      <c r="D2" s="87"/>
      <c r="E2" s="87"/>
      <c r="F2" s="89" t="s">
        <v>0</v>
      </c>
      <c r="G2" s="89"/>
      <c r="H2" s="89"/>
      <c r="I2" s="89"/>
      <c r="J2" s="89"/>
      <c r="K2" s="89"/>
      <c r="L2" s="89"/>
      <c r="M2" s="89"/>
    </row>
    <row r="3" spans="1:13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" t="s">
        <v>1</v>
      </c>
    </row>
    <row r="4" spans="1:14" s="8" customFormat="1" ht="15.75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6" t="s">
        <v>3</v>
      </c>
      <c r="N4" s="7"/>
    </row>
    <row r="5" spans="1:109" s="9" customFormat="1" ht="15.75">
      <c r="A5" s="82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6" t="s">
        <v>5</v>
      </c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</row>
    <row r="6" spans="1:109" s="9" customFormat="1" ht="15.7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6" t="s">
        <v>80</v>
      </c>
      <c r="O6" s="12"/>
      <c r="P6" s="12"/>
      <c r="Q6" s="12"/>
      <c r="R6" s="12"/>
      <c r="S6" s="12"/>
      <c r="T6" s="12"/>
      <c r="U6" s="1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7" s="11" customFormat="1" ht="15.75">
      <c r="A7" s="82" t="s">
        <v>82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6" t="s">
        <v>81</v>
      </c>
      <c r="Q7" s="13"/>
    </row>
    <row r="8" ht="15.75">
      <c r="M8" s="14" t="s">
        <v>7</v>
      </c>
    </row>
    <row r="9" spans="1:13" ht="15.75" customHeight="1">
      <c r="A9" s="83" t="s">
        <v>8</v>
      </c>
      <c r="B9" s="83" t="s">
        <v>9</v>
      </c>
      <c r="C9" s="84" t="s">
        <v>10</v>
      </c>
      <c r="D9" s="85" t="s">
        <v>11</v>
      </c>
      <c r="E9" s="83" t="s">
        <v>12</v>
      </c>
      <c r="F9" s="86"/>
      <c r="G9" s="86"/>
      <c r="H9" s="86"/>
      <c r="I9" s="86"/>
      <c r="J9" s="86"/>
      <c r="K9" s="86"/>
      <c r="L9" s="86"/>
      <c r="M9" s="86"/>
    </row>
    <row r="10" spans="1:21" s="19" customFormat="1" ht="45.75" customHeight="1">
      <c r="A10" s="83"/>
      <c r="B10" s="83"/>
      <c r="C10" s="84"/>
      <c r="D10" s="85"/>
      <c r="E10" s="83"/>
      <c r="F10" s="15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6" t="s">
        <v>20</v>
      </c>
      <c r="N10" s="17"/>
      <c r="O10" s="17"/>
      <c r="P10" s="17"/>
      <c r="Q10" s="17"/>
      <c r="R10" s="18"/>
      <c r="S10" s="17"/>
      <c r="T10" s="17"/>
      <c r="U10" s="18"/>
    </row>
    <row r="11" spans="1:21" s="24" customFormat="1" ht="12.75" customHeight="1">
      <c r="A11" s="20" t="s">
        <v>21</v>
      </c>
      <c r="B11" s="20" t="s">
        <v>22</v>
      </c>
      <c r="C11" s="20" t="s">
        <v>23</v>
      </c>
      <c r="D11" s="20" t="s">
        <v>24</v>
      </c>
      <c r="E11" s="20" t="s">
        <v>25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25"/>
      <c r="B12" s="25"/>
      <c r="C12" s="25"/>
      <c r="D12" s="25"/>
      <c r="E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25"/>
      <c r="B13" s="26" t="s">
        <v>26</v>
      </c>
      <c r="C13" s="27"/>
      <c r="D13" s="27"/>
      <c r="E13" s="27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24" customFormat="1" ht="15.75" customHeight="1">
      <c r="A14" s="28" t="s">
        <v>27</v>
      </c>
      <c r="B14" s="29" t="s">
        <v>28</v>
      </c>
      <c r="C14" s="28" t="s">
        <v>29</v>
      </c>
      <c r="D14" s="29" t="s">
        <v>30</v>
      </c>
      <c r="E14" s="28" t="s">
        <v>31</v>
      </c>
      <c r="F14" s="30">
        <v>2754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f>SUM(F14:L14)</f>
        <v>2754</v>
      </c>
      <c r="N14" s="23"/>
      <c r="O14" s="23"/>
      <c r="P14" s="23"/>
      <c r="Q14" s="23"/>
      <c r="R14" s="23"/>
      <c r="S14" s="23"/>
      <c r="T14" s="23"/>
      <c r="U14" s="23"/>
    </row>
    <row r="15" spans="1:21" s="24" customFormat="1" ht="24" customHeight="1">
      <c r="A15" s="28" t="s">
        <v>27</v>
      </c>
      <c r="B15" s="29" t="s">
        <v>28</v>
      </c>
      <c r="C15" s="28" t="s">
        <v>29</v>
      </c>
      <c r="D15" s="29" t="s">
        <v>32</v>
      </c>
      <c r="E15" s="28" t="s">
        <v>33</v>
      </c>
      <c r="F15" s="30">
        <v>8827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f aca="true" t="shared" si="0" ref="M15:M33">SUM(F15:L15)</f>
        <v>8827</v>
      </c>
      <c r="N15" s="23"/>
      <c r="O15" s="23"/>
      <c r="P15" s="23"/>
      <c r="Q15" s="23"/>
      <c r="R15" s="23"/>
      <c r="S15" s="23"/>
      <c r="T15" s="23"/>
      <c r="U15" s="23"/>
    </row>
    <row r="16" spans="1:21" s="24" customFormat="1" ht="15.75" customHeight="1">
      <c r="A16" s="28" t="s">
        <v>27</v>
      </c>
      <c r="B16" s="29" t="s">
        <v>28</v>
      </c>
      <c r="C16" s="28" t="s">
        <v>29</v>
      </c>
      <c r="D16" s="29" t="s">
        <v>34</v>
      </c>
      <c r="E16" s="28" t="s">
        <v>35</v>
      </c>
      <c r="F16" s="30">
        <v>14450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f t="shared" si="0"/>
        <v>14450</v>
      </c>
      <c r="N16" s="23"/>
      <c r="O16" s="23"/>
      <c r="P16" s="23"/>
      <c r="Q16" s="23"/>
      <c r="R16" s="23"/>
      <c r="S16" s="23"/>
      <c r="T16" s="23"/>
      <c r="U16" s="23"/>
    </row>
    <row r="17" spans="1:21" s="24" customFormat="1" ht="15.75" customHeight="1">
      <c r="A17" s="28" t="s">
        <v>27</v>
      </c>
      <c r="B17" s="29" t="s">
        <v>28</v>
      </c>
      <c r="C17" s="28" t="s">
        <v>29</v>
      </c>
      <c r="D17" s="29" t="s">
        <v>34</v>
      </c>
      <c r="E17" s="28" t="s">
        <v>36</v>
      </c>
      <c r="F17" s="30">
        <v>1184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f t="shared" si="0"/>
        <v>1184</v>
      </c>
      <c r="N17" s="23"/>
      <c r="O17" s="23"/>
      <c r="P17" s="23"/>
      <c r="Q17" s="23"/>
      <c r="R17" s="23"/>
      <c r="S17" s="23"/>
      <c r="T17" s="23"/>
      <c r="U17" s="23"/>
    </row>
    <row r="18" spans="1:21" s="24" customFormat="1" ht="15.75" customHeight="1">
      <c r="A18" s="28" t="s">
        <v>27</v>
      </c>
      <c r="B18" s="29" t="s">
        <v>28</v>
      </c>
      <c r="C18" s="28" t="s">
        <v>29</v>
      </c>
      <c r="D18" s="29" t="s">
        <v>37</v>
      </c>
      <c r="E18" s="28" t="s">
        <v>38</v>
      </c>
      <c r="F18" s="30">
        <v>10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>
        <f t="shared" si="0"/>
        <v>10</v>
      </c>
      <c r="N18" s="23"/>
      <c r="O18" s="23"/>
      <c r="P18" s="23"/>
      <c r="Q18" s="23"/>
      <c r="R18" s="23"/>
      <c r="S18" s="23"/>
      <c r="T18" s="23"/>
      <c r="U18" s="23"/>
    </row>
    <row r="19" spans="1:21" s="24" customFormat="1" ht="15.75" customHeight="1">
      <c r="A19" s="28" t="s">
        <v>27</v>
      </c>
      <c r="B19" s="29" t="s">
        <v>28</v>
      </c>
      <c r="C19" s="28" t="s">
        <v>29</v>
      </c>
      <c r="D19" s="29" t="s">
        <v>39</v>
      </c>
      <c r="E19" s="28" t="s">
        <v>38</v>
      </c>
      <c r="F19" s="30">
        <v>39102</v>
      </c>
      <c r="G19" s="30">
        <v>37450</v>
      </c>
      <c r="H19" s="30">
        <v>35830</v>
      </c>
      <c r="I19" s="30">
        <v>34210</v>
      </c>
      <c r="J19" s="30">
        <v>32590</v>
      </c>
      <c r="K19" s="30">
        <v>30970</v>
      </c>
      <c r="L19" s="30">
        <v>107679</v>
      </c>
      <c r="M19" s="31">
        <f t="shared" si="0"/>
        <v>317831</v>
      </c>
      <c r="N19" s="23"/>
      <c r="O19" s="23"/>
      <c r="P19" s="23"/>
      <c r="Q19" s="23"/>
      <c r="R19" s="23"/>
      <c r="S19" s="23"/>
      <c r="T19" s="23"/>
      <c r="U19" s="23"/>
    </row>
    <row r="20" spans="1:21" s="24" customFormat="1" ht="15.75" customHeight="1">
      <c r="A20" s="28" t="s">
        <v>27</v>
      </c>
      <c r="B20" s="29" t="s">
        <v>28</v>
      </c>
      <c r="C20" s="28" t="s">
        <v>29</v>
      </c>
      <c r="D20" s="29" t="s">
        <v>40</v>
      </c>
      <c r="E20" s="28" t="s">
        <v>41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1">
        <f t="shared" si="0"/>
        <v>0</v>
      </c>
      <c r="N20" s="23"/>
      <c r="O20" s="23"/>
      <c r="P20" s="23"/>
      <c r="Q20" s="23"/>
      <c r="R20" s="23"/>
      <c r="S20" s="23"/>
      <c r="T20" s="23"/>
      <c r="U20" s="23"/>
    </row>
    <row r="21" spans="1:21" s="24" customFormat="1" ht="15.75" customHeight="1">
      <c r="A21" s="28" t="s">
        <v>27</v>
      </c>
      <c r="B21" s="29" t="s">
        <v>28</v>
      </c>
      <c r="C21" s="28" t="s">
        <v>29</v>
      </c>
      <c r="D21" s="29" t="s">
        <v>42</v>
      </c>
      <c r="E21" s="28" t="s">
        <v>41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f t="shared" si="0"/>
        <v>0</v>
      </c>
      <c r="N21" s="23"/>
      <c r="O21" s="23"/>
      <c r="P21" s="23"/>
      <c r="Q21" s="23"/>
      <c r="R21" s="23"/>
      <c r="S21" s="23"/>
      <c r="T21" s="23"/>
      <c r="U21" s="23"/>
    </row>
    <row r="22" spans="1:21" s="24" customFormat="1" ht="65.25" customHeight="1">
      <c r="A22" s="28" t="s">
        <v>27</v>
      </c>
      <c r="B22" s="29" t="s">
        <v>28</v>
      </c>
      <c r="C22" s="28" t="s">
        <v>29</v>
      </c>
      <c r="D22" s="29" t="s">
        <v>43</v>
      </c>
      <c r="E22" s="28" t="s">
        <v>44</v>
      </c>
      <c r="F22" s="30">
        <v>42404</v>
      </c>
      <c r="G22" s="30">
        <v>42282</v>
      </c>
      <c r="H22" s="30">
        <v>42160</v>
      </c>
      <c r="I22" s="30">
        <v>42038</v>
      </c>
      <c r="J22" s="30">
        <v>41916</v>
      </c>
      <c r="K22" s="30">
        <v>41794</v>
      </c>
      <c r="L22" s="30">
        <v>114268</v>
      </c>
      <c r="M22" s="31">
        <f t="shared" si="0"/>
        <v>366862</v>
      </c>
      <c r="N22" s="23"/>
      <c r="O22" s="23"/>
      <c r="P22" s="23"/>
      <c r="Q22" s="23"/>
      <c r="R22" s="23"/>
      <c r="S22" s="23"/>
      <c r="T22" s="23"/>
      <c r="U22" s="23"/>
    </row>
    <row r="23" spans="1:21" s="24" customFormat="1" ht="133.5" customHeight="1">
      <c r="A23" s="28" t="s">
        <v>45</v>
      </c>
      <c r="B23" s="29" t="s">
        <v>28</v>
      </c>
      <c r="C23" s="28" t="s">
        <v>29</v>
      </c>
      <c r="D23" s="29" t="s">
        <v>46</v>
      </c>
      <c r="E23" s="28" t="s">
        <v>47</v>
      </c>
      <c r="F23" s="30">
        <v>36708</v>
      </c>
      <c r="G23" s="30">
        <v>36559</v>
      </c>
      <c r="H23" s="30">
        <v>36411</v>
      </c>
      <c r="I23" s="30">
        <v>36262</v>
      </c>
      <c r="J23" s="30">
        <v>36114</v>
      </c>
      <c r="K23" s="30">
        <v>35966</v>
      </c>
      <c r="L23" s="30">
        <v>133547</v>
      </c>
      <c r="M23" s="31">
        <f t="shared" si="0"/>
        <v>351567</v>
      </c>
      <c r="N23" s="23"/>
      <c r="O23" s="23"/>
      <c r="P23" s="23"/>
      <c r="Q23" s="23"/>
      <c r="R23" s="23"/>
      <c r="S23" s="23"/>
      <c r="T23" s="23"/>
      <c r="U23" s="23"/>
    </row>
    <row r="24" spans="1:21" s="24" customFormat="1" ht="105.75" customHeight="1">
      <c r="A24" s="28" t="s">
        <v>45</v>
      </c>
      <c r="B24" s="29" t="s">
        <v>28</v>
      </c>
      <c r="C24" s="28" t="s">
        <v>29</v>
      </c>
      <c r="D24" s="29" t="s">
        <v>48</v>
      </c>
      <c r="E24" s="28" t="s">
        <v>49</v>
      </c>
      <c r="F24" s="30">
        <v>53057</v>
      </c>
      <c r="G24" s="30">
        <v>52844</v>
      </c>
      <c r="H24" s="30">
        <v>52630</v>
      </c>
      <c r="I24" s="30">
        <v>52417</v>
      </c>
      <c r="J24" s="30">
        <v>52203</v>
      </c>
      <c r="K24" s="30">
        <v>51989</v>
      </c>
      <c r="L24" s="30">
        <v>244037</v>
      </c>
      <c r="M24" s="31">
        <f t="shared" si="0"/>
        <v>559177</v>
      </c>
      <c r="N24" s="23"/>
      <c r="O24" s="23"/>
      <c r="P24" s="23"/>
      <c r="Q24" s="23"/>
      <c r="R24" s="23"/>
      <c r="S24" s="23"/>
      <c r="T24" s="23"/>
      <c r="U24" s="23"/>
    </row>
    <row r="25" spans="1:21" s="24" customFormat="1" ht="48.75" customHeight="1">
      <c r="A25" s="28" t="s">
        <v>27</v>
      </c>
      <c r="B25" s="29" t="s">
        <v>28</v>
      </c>
      <c r="C25" s="28" t="s">
        <v>29</v>
      </c>
      <c r="D25" s="29" t="s">
        <v>50</v>
      </c>
      <c r="E25" s="28" t="s">
        <v>49</v>
      </c>
      <c r="F25" s="30">
        <v>53147</v>
      </c>
      <c r="G25" s="30">
        <v>52933</v>
      </c>
      <c r="H25" s="30">
        <v>52719</v>
      </c>
      <c r="I25" s="30">
        <v>52506</v>
      </c>
      <c r="J25" s="30">
        <v>52292</v>
      </c>
      <c r="K25" s="30">
        <v>52078</v>
      </c>
      <c r="L25" s="30">
        <v>244448</v>
      </c>
      <c r="M25" s="31">
        <f t="shared" si="0"/>
        <v>560123</v>
      </c>
      <c r="N25" s="23"/>
      <c r="O25" s="23"/>
      <c r="P25" s="23"/>
      <c r="Q25" s="23"/>
      <c r="R25" s="23"/>
      <c r="S25" s="23"/>
      <c r="T25" s="23"/>
      <c r="U25" s="23"/>
    </row>
    <row r="26" spans="1:21" s="24" customFormat="1" ht="52.5" customHeight="1">
      <c r="A26" s="28" t="s">
        <v>27</v>
      </c>
      <c r="B26" s="29" t="s">
        <v>28</v>
      </c>
      <c r="C26" s="28" t="s">
        <v>29</v>
      </c>
      <c r="D26" s="29" t="s">
        <v>51</v>
      </c>
      <c r="E26" s="28" t="s">
        <v>52</v>
      </c>
      <c r="F26" s="30">
        <v>18822</v>
      </c>
      <c r="G26" s="30">
        <v>18747</v>
      </c>
      <c r="H26" s="30">
        <v>18671</v>
      </c>
      <c r="I26" s="30">
        <v>18596</v>
      </c>
      <c r="J26" s="30">
        <v>18521</v>
      </c>
      <c r="K26" s="30">
        <v>18446</v>
      </c>
      <c r="L26" s="30">
        <v>95607</v>
      </c>
      <c r="M26" s="31">
        <f t="shared" si="0"/>
        <v>207410</v>
      </c>
      <c r="N26" s="23"/>
      <c r="O26" s="23"/>
      <c r="P26" s="23"/>
      <c r="Q26" s="23"/>
      <c r="R26" s="23"/>
      <c r="S26" s="23"/>
      <c r="T26" s="23"/>
      <c r="U26" s="23"/>
    </row>
    <row r="27" spans="1:21" s="24" customFormat="1" ht="78" customHeight="1">
      <c r="A27" s="28" t="s">
        <v>27</v>
      </c>
      <c r="B27" s="29" t="s">
        <v>28</v>
      </c>
      <c r="C27" s="28" t="s">
        <v>53</v>
      </c>
      <c r="D27" s="29" t="s">
        <v>54</v>
      </c>
      <c r="E27" s="28" t="s">
        <v>55</v>
      </c>
      <c r="F27" s="30">
        <v>38347</v>
      </c>
      <c r="G27" s="30">
        <v>38195</v>
      </c>
      <c r="H27" s="30">
        <v>38044</v>
      </c>
      <c r="I27" s="30">
        <v>37892</v>
      </c>
      <c r="J27" s="30">
        <v>37741</v>
      </c>
      <c r="K27" s="30">
        <v>37589</v>
      </c>
      <c r="L27" s="30">
        <v>410072</v>
      </c>
      <c r="M27" s="31">
        <f t="shared" si="0"/>
        <v>637880</v>
      </c>
      <c r="N27" s="23"/>
      <c r="O27" s="23"/>
      <c r="P27" s="23"/>
      <c r="Q27" s="23"/>
      <c r="R27" s="23"/>
      <c r="S27" s="23"/>
      <c r="T27" s="23"/>
      <c r="U27" s="23"/>
    </row>
    <row r="28" spans="1:21" s="24" customFormat="1" ht="67.5" customHeight="1">
      <c r="A28" s="28" t="s">
        <v>27</v>
      </c>
      <c r="B28" s="29" t="s">
        <v>28</v>
      </c>
      <c r="C28" s="28" t="s">
        <v>53</v>
      </c>
      <c r="D28" s="29" t="s">
        <v>56</v>
      </c>
      <c r="E28" s="28" t="s">
        <v>57</v>
      </c>
      <c r="F28" s="30">
        <v>22103</v>
      </c>
      <c r="G28" s="30">
        <v>22010</v>
      </c>
      <c r="H28" s="30">
        <v>11370</v>
      </c>
      <c r="I28" s="30">
        <v>0</v>
      </c>
      <c r="J28" s="30">
        <v>0</v>
      </c>
      <c r="K28" s="30">
        <v>0</v>
      </c>
      <c r="L28" s="30">
        <v>0</v>
      </c>
      <c r="M28" s="31">
        <f t="shared" si="0"/>
        <v>55483</v>
      </c>
      <c r="N28" s="23"/>
      <c r="O28" s="23"/>
      <c r="P28" s="23"/>
      <c r="Q28" s="23"/>
      <c r="R28" s="23"/>
      <c r="S28" s="23"/>
      <c r="T28" s="23"/>
      <c r="U28" s="23"/>
    </row>
    <row r="29" spans="1:21" s="24" customFormat="1" ht="102.75" customHeight="1">
      <c r="A29" s="28" t="s">
        <v>27</v>
      </c>
      <c r="B29" s="29" t="s">
        <v>28</v>
      </c>
      <c r="C29" s="28" t="s">
        <v>53</v>
      </c>
      <c r="D29" s="29" t="s">
        <v>58</v>
      </c>
      <c r="E29" s="28" t="s">
        <v>59</v>
      </c>
      <c r="F29" s="30">
        <v>11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1">
        <f t="shared" si="0"/>
        <v>11</v>
      </c>
      <c r="N29" s="23"/>
      <c r="O29" s="23"/>
      <c r="P29" s="23"/>
      <c r="Q29" s="23"/>
      <c r="R29" s="23"/>
      <c r="S29" s="23"/>
      <c r="T29" s="23"/>
      <c r="U29" s="23"/>
    </row>
    <row r="30" spans="1:21" s="24" customFormat="1" ht="52.5" customHeight="1">
      <c r="A30" s="28" t="s">
        <v>27</v>
      </c>
      <c r="B30" s="29" t="s">
        <v>28</v>
      </c>
      <c r="C30" s="28" t="s">
        <v>53</v>
      </c>
      <c r="D30" s="29" t="s">
        <v>60</v>
      </c>
      <c r="E30" s="28" t="s">
        <v>61</v>
      </c>
      <c r="F30" s="30">
        <v>28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f t="shared" si="0"/>
        <v>28</v>
      </c>
      <c r="N30" s="23"/>
      <c r="O30" s="23"/>
      <c r="P30" s="23"/>
      <c r="Q30" s="23"/>
      <c r="R30" s="23"/>
      <c r="S30" s="23"/>
      <c r="T30" s="23"/>
      <c r="U30" s="23"/>
    </row>
    <row r="31" spans="1:21" s="24" customFormat="1" ht="24" customHeight="1">
      <c r="A31" s="28" t="s">
        <v>27</v>
      </c>
      <c r="B31" s="29" t="s">
        <v>28</v>
      </c>
      <c r="C31" s="28" t="s">
        <v>53</v>
      </c>
      <c r="D31" s="29" t="s">
        <v>62</v>
      </c>
      <c r="E31" s="28" t="s">
        <v>63</v>
      </c>
      <c r="F31" s="30">
        <v>22737</v>
      </c>
      <c r="G31" s="30">
        <v>22502</v>
      </c>
      <c r="H31" s="30">
        <v>22268</v>
      </c>
      <c r="I31" s="30">
        <v>22033</v>
      </c>
      <c r="J31" s="30">
        <v>21798</v>
      </c>
      <c r="K31" s="30">
        <v>21563</v>
      </c>
      <c r="L31" s="30">
        <v>164073</v>
      </c>
      <c r="M31" s="31">
        <f t="shared" si="0"/>
        <v>296974</v>
      </c>
      <c r="N31" s="23"/>
      <c r="O31" s="23"/>
      <c r="P31" s="23"/>
      <c r="Q31" s="23"/>
      <c r="R31" s="23"/>
      <c r="S31" s="23"/>
      <c r="T31" s="23"/>
      <c r="U31" s="23"/>
    </row>
    <row r="32" spans="1:21" s="24" customFormat="1" ht="63.75" customHeight="1">
      <c r="A32" s="28" t="s">
        <v>27</v>
      </c>
      <c r="B32" s="29" t="s">
        <v>28</v>
      </c>
      <c r="C32" s="28" t="s">
        <v>53</v>
      </c>
      <c r="D32" s="29" t="s">
        <v>64</v>
      </c>
      <c r="E32" s="28" t="s">
        <v>63</v>
      </c>
      <c r="F32" s="30">
        <v>38654</v>
      </c>
      <c r="G32" s="30">
        <v>38275</v>
      </c>
      <c r="H32" s="30">
        <v>37896</v>
      </c>
      <c r="I32" s="30">
        <v>37516</v>
      </c>
      <c r="J32" s="30">
        <v>37137</v>
      </c>
      <c r="K32" s="30">
        <v>36758</v>
      </c>
      <c r="L32" s="30">
        <v>443357</v>
      </c>
      <c r="M32" s="31">
        <f t="shared" si="0"/>
        <v>669593</v>
      </c>
      <c r="N32" s="23"/>
      <c r="O32" s="23"/>
      <c r="P32" s="23"/>
      <c r="Q32" s="23"/>
      <c r="R32" s="23"/>
      <c r="S32" s="23"/>
      <c r="T32" s="23"/>
      <c r="U32" s="23"/>
    </row>
    <row r="33" spans="1:21" s="24" customFormat="1" ht="49.5" customHeight="1">
      <c r="A33" s="28" t="s">
        <v>27</v>
      </c>
      <c r="B33" s="29" t="s">
        <v>28</v>
      </c>
      <c r="C33" s="28" t="s">
        <v>53</v>
      </c>
      <c r="D33" s="29" t="s">
        <v>65</v>
      </c>
      <c r="E33" s="28" t="s">
        <v>66</v>
      </c>
      <c r="F33" s="30">
        <v>14870</v>
      </c>
      <c r="G33" s="30">
        <v>14835</v>
      </c>
      <c r="H33" s="30">
        <v>14799</v>
      </c>
      <c r="I33" s="30">
        <v>14764</v>
      </c>
      <c r="J33" s="30">
        <v>14728</v>
      </c>
      <c r="K33" s="30">
        <v>14693</v>
      </c>
      <c r="L33" s="30">
        <v>201982</v>
      </c>
      <c r="M33" s="31">
        <f t="shared" si="0"/>
        <v>290671</v>
      </c>
      <c r="N33" s="23"/>
      <c r="O33" s="23"/>
      <c r="P33" s="23"/>
      <c r="Q33" s="23"/>
      <c r="R33" s="23"/>
      <c r="S33" s="23"/>
      <c r="T33" s="23"/>
      <c r="U33" s="23"/>
    </row>
    <row r="34" spans="1:21" ht="15" customHeight="1">
      <c r="A34" s="32"/>
      <c r="B34" s="33" t="s">
        <v>67</v>
      </c>
      <c r="C34" s="32" t="s">
        <v>68</v>
      </c>
      <c r="D34" s="32" t="s">
        <v>68</v>
      </c>
      <c r="E34" s="32" t="s">
        <v>68</v>
      </c>
      <c r="F34" s="31">
        <f aca="true" t="shared" si="1" ref="F34:L34">SUM(F14:F33)</f>
        <v>407215</v>
      </c>
      <c r="G34" s="31">
        <f t="shared" si="1"/>
        <v>376632</v>
      </c>
      <c r="H34" s="31">
        <f t="shared" si="1"/>
        <v>362798</v>
      </c>
      <c r="I34" s="31">
        <f t="shared" si="1"/>
        <v>348234</v>
      </c>
      <c r="J34" s="31">
        <f t="shared" si="1"/>
        <v>345040</v>
      </c>
      <c r="K34" s="31">
        <f t="shared" si="1"/>
        <v>341846</v>
      </c>
      <c r="L34" s="31">
        <f t="shared" si="1"/>
        <v>2159070</v>
      </c>
      <c r="M34" s="31">
        <f>SUM(M14:M33)</f>
        <v>4340835</v>
      </c>
      <c r="N34" s="34"/>
      <c r="O34" s="34"/>
      <c r="P34" s="34"/>
      <c r="Q34" s="34"/>
      <c r="R34" s="35"/>
      <c r="S34" s="34"/>
      <c r="T34" s="34"/>
      <c r="U34" s="35"/>
    </row>
    <row r="35" spans="1:21" s="42" customFormat="1" ht="15" customHeight="1">
      <c r="A35" s="36"/>
      <c r="B35" s="37"/>
      <c r="C35" s="37"/>
      <c r="D35" s="37"/>
      <c r="E35" s="37"/>
      <c r="F35" s="38"/>
      <c r="G35" s="38"/>
      <c r="H35" s="38"/>
      <c r="I35" s="38"/>
      <c r="J35" s="38"/>
      <c r="K35" s="38"/>
      <c r="L35" s="38"/>
      <c r="M35" s="39"/>
      <c r="N35" s="40"/>
      <c r="O35" s="40"/>
      <c r="P35" s="40"/>
      <c r="Q35" s="40"/>
      <c r="R35" s="41"/>
      <c r="S35" s="40"/>
      <c r="T35" s="40"/>
      <c r="U35" s="41"/>
    </row>
    <row r="36" spans="1:21" s="42" customFormat="1" ht="15" customHeight="1">
      <c r="A36" s="43"/>
      <c r="B36" s="43" t="s">
        <v>69</v>
      </c>
      <c r="C36" s="44"/>
      <c r="D36" s="44"/>
      <c r="E36" s="44"/>
      <c r="F36" s="45"/>
      <c r="G36" s="45"/>
      <c r="H36" s="45"/>
      <c r="I36" s="45"/>
      <c r="J36" s="45"/>
      <c r="K36" s="45"/>
      <c r="L36" s="45"/>
      <c r="M36" s="46"/>
      <c r="N36" s="40"/>
      <c r="O36" s="40"/>
      <c r="P36" s="40"/>
      <c r="Q36" s="40"/>
      <c r="R36" s="41"/>
      <c r="S36" s="40"/>
      <c r="T36" s="40"/>
      <c r="U36" s="41"/>
    </row>
    <row r="37" spans="1:21" s="42" customFormat="1" ht="43.5" customHeight="1">
      <c r="A37" s="32" t="s">
        <v>70</v>
      </c>
      <c r="B37" s="47" t="s">
        <v>71</v>
      </c>
      <c r="C37" s="32" t="s">
        <v>29</v>
      </c>
      <c r="D37" s="47" t="s">
        <v>72</v>
      </c>
      <c r="E37" s="32" t="s">
        <v>73</v>
      </c>
      <c r="F37" s="30">
        <v>5094</v>
      </c>
      <c r="G37" s="30">
        <v>4815</v>
      </c>
      <c r="H37" s="30">
        <v>4652</v>
      </c>
      <c r="I37" s="30">
        <v>4490</v>
      </c>
      <c r="J37" s="30">
        <v>4328</v>
      </c>
      <c r="K37" s="30">
        <v>4166</v>
      </c>
      <c r="L37" s="30">
        <v>36949</v>
      </c>
      <c r="M37" s="31">
        <f>SUM(F37:L37)</f>
        <v>64494</v>
      </c>
      <c r="N37" s="40"/>
      <c r="O37" s="40"/>
      <c r="P37" s="40"/>
      <c r="Q37" s="40"/>
      <c r="R37" s="41"/>
      <c r="S37" s="40"/>
      <c r="T37" s="40"/>
      <c r="U37" s="41"/>
    </row>
    <row r="38" spans="1:21" s="42" customFormat="1" ht="153" customHeight="1">
      <c r="A38" s="32" t="s">
        <v>70</v>
      </c>
      <c r="B38" s="47" t="s">
        <v>28</v>
      </c>
      <c r="C38" s="32" t="s">
        <v>29</v>
      </c>
      <c r="D38" s="47" t="s">
        <v>74</v>
      </c>
      <c r="E38" s="32" t="s">
        <v>75</v>
      </c>
      <c r="F38" s="30">
        <v>6738</v>
      </c>
      <c r="G38" s="30">
        <v>5868</v>
      </c>
      <c r="H38" s="30">
        <v>2216</v>
      </c>
      <c r="I38" s="30">
        <v>0</v>
      </c>
      <c r="J38" s="30">
        <v>0</v>
      </c>
      <c r="K38" s="30">
        <v>0</v>
      </c>
      <c r="L38" s="30">
        <v>0</v>
      </c>
      <c r="M38" s="31">
        <f>SUM(F38:L38)</f>
        <v>14822</v>
      </c>
      <c r="N38" s="40"/>
      <c r="O38" s="40"/>
      <c r="P38" s="40"/>
      <c r="Q38" s="40"/>
      <c r="R38" s="41"/>
      <c r="S38" s="40"/>
      <c r="T38" s="40"/>
      <c r="U38" s="41"/>
    </row>
    <row r="39" spans="1:13" ht="15" customHeight="1">
      <c r="A39" s="32"/>
      <c r="B39" s="48" t="s">
        <v>67</v>
      </c>
      <c r="C39" s="32" t="s">
        <v>68</v>
      </c>
      <c r="D39" s="32" t="s">
        <v>68</v>
      </c>
      <c r="E39" s="32" t="s">
        <v>68</v>
      </c>
      <c r="F39" s="31">
        <f>SUM(F37:F38)</f>
        <v>11832</v>
      </c>
      <c r="G39" s="31">
        <f aca="true" t="shared" si="2" ref="G39:L39">SUM(G37:G38)</f>
        <v>10683</v>
      </c>
      <c r="H39" s="31">
        <f t="shared" si="2"/>
        <v>6868</v>
      </c>
      <c r="I39" s="31">
        <f t="shared" si="2"/>
        <v>4490</v>
      </c>
      <c r="J39" s="31">
        <f t="shared" si="2"/>
        <v>4328</v>
      </c>
      <c r="K39" s="31">
        <f t="shared" si="2"/>
        <v>4166</v>
      </c>
      <c r="L39" s="31">
        <f t="shared" si="2"/>
        <v>36949</v>
      </c>
      <c r="M39" s="31">
        <f>SUM(M37:M38)</f>
        <v>79316</v>
      </c>
    </row>
    <row r="40" spans="1:13" ht="15" customHeight="1">
      <c r="A40" s="49"/>
      <c r="B40" s="50"/>
      <c r="C40" s="50"/>
      <c r="D40" s="50"/>
      <c r="E40" s="50"/>
      <c r="F40" s="45"/>
      <c r="G40" s="45"/>
      <c r="H40" s="45"/>
      <c r="I40" s="45"/>
      <c r="J40" s="45"/>
      <c r="K40" s="45"/>
      <c r="L40" s="45"/>
      <c r="M40" s="51"/>
    </row>
    <row r="41" spans="1:13" ht="25.5" hidden="1">
      <c r="A41" s="52"/>
      <c r="B41" s="53" t="s">
        <v>76</v>
      </c>
      <c r="C41" s="28" t="s">
        <v>68</v>
      </c>
      <c r="D41" s="28" t="s">
        <v>68</v>
      </c>
      <c r="E41" s="28" t="s">
        <v>68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1">
        <v>0</v>
      </c>
    </row>
    <row r="42" spans="1:13" ht="15" customHeight="1">
      <c r="A42" s="52"/>
      <c r="B42" s="55"/>
      <c r="C42" s="55"/>
      <c r="D42" s="55"/>
      <c r="E42" s="55"/>
      <c r="F42" s="45"/>
      <c r="G42" s="45"/>
      <c r="H42" s="45"/>
      <c r="I42" s="45"/>
      <c r="J42" s="45"/>
      <c r="K42" s="45"/>
      <c r="L42" s="45"/>
      <c r="M42" s="56"/>
    </row>
    <row r="43" spans="1:13" ht="15" customHeight="1">
      <c r="A43" s="52"/>
      <c r="B43" s="53" t="s">
        <v>77</v>
      </c>
      <c r="C43" s="57"/>
      <c r="D43" s="57"/>
      <c r="E43" s="58"/>
      <c r="F43" s="31">
        <f>F34+F39</f>
        <v>419047</v>
      </c>
      <c r="G43" s="31">
        <f aca="true" t="shared" si="3" ref="G43:L43">G34+G39</f>
        <v>387315</v>
      </c>
      <c r="H43" s="31">
        <f t="shared" si="3"/>
        <v>369666</v>
      </c>
      <c r="I43" s="31">
        <f t="shared" si="3"/>
        <v>352724</v>
      </c>
      <c r="J43" s="31">
        <f t="shared" si="3"/>
        <v>349368</v>
      </c>
      <c r="K43" s="31">
        <f t="shared" si="3"/>
        <v>346012</v>
      </c>
      <c r="L43" s="31">
        <f t="shared" si="3"/>
        <v>2196019</v>
      </c>
      <c r="M43" s="59">
        <f>M39+M34</f>
        <v>4420151</v>
      </c>
    </row>
    <row r="44" spans="1:13" ht="15" customHeight="1">
      <c r="A44" s="52"/>
      <c r="B44" s="60"/>
      <c r="C44" s="60"/>
      <c r="D44" s="60"/>
      <c r="E44" s="60"/>
      <c r="F44" s="45"/>
      <c r="G44" s="45"/>
      <c r="H44" s="45"/>
      <c r="I44" s="45"/>
      <c r="J44" s="45"/>
      <c r="K44" s="45"/>
      <c r="L44" s="45"/>
      <c r="M44" s="61"/>
    </row>
    <row r="45" spans="1:13" ht="18.75" customHeight="1">
      <c r="A45" s="52"/>
      <c r="B45" s="79" t="s">
        <v>78</v>
      </c>
      <c r="C45" s="79"/>
      <c r="D45" s="79"/>
      <c r="E45" s="79"/>
      <c r="F45" s="62">
        <f>F43/M47*100</f>
        <v>6.828448525627927</v>
      </c>
      <c r="G45" s="62">
        <f>G43/M47*100</f>
        <v>6.31136970483879</v>
      </c>
      <c r="H45" s="62">
        <f>H43/$M$47*100</f>
        <v>6.023775979006587</v>
      </c>
      <c r="I45" s="62">
        <f>I43/$M$47*100</f>
        <v>5.747702949200412</v>
      </c>
      <c r="J45" s="62">
        <f>J43/$M$47*100</f>
        <v>5.693016307243764</v>
      </c>
      <c r="K45" s="62">
        <f>K43/$M$47*100</f>
        <v>5.638329665287116</v>
      </c>
      <c r="L45" s="63" t="s">
        <v>68</v>
      </c>
      <c r="M45" s="63" t="s">
        <v>68</v>
      </c>
    </row>
    <row r="46" spans="1:13" ht="15" customHeight="1">
      <c r="A46" s="64"/>
      <c r="B46" s="65"/>
      <c r="C46" s="66"/>
      <c r="D46" s="66"/>
      <c r="E46" s="66"/>
      <c r="F46" s="67"/>
      <c r="G46" s="67"/>
      <c r="H46" s="67"/>
      <c r="I46" s="67"/>
      <c r="J46" s="67"/>
      <c r="K46" s="67"/>
      <c r="L46" s="67"/>
      <c r="M46" s="68"/>
    </row>
    <row r="47" spans="1:13" ht="48" customHeight="1">
      <c r="A47" s="64"/>
      <c r="B47" s="80" t="s">
        <v>79</v>
      </c>
      <c r="C47" s="80"/>
      <c r="D47" s="80"/>
      <c r="E47" s="80"/>
      <c r="F47" s="69"/>
      <c r="G47" s="69"/>
      <c r="H47" s="69"/>
      <c r="I47" s="69"/>
      <c r="J47" s="69"/>
      <c r="K47" s="69"/>
      <c r="L47" s="70"/>
      <c r="M47" s="71">
        <v>6136782</v>
      </c>
    </row>
    <row r="48" spans="1:21" ht="15.75">
      <c r="A48" s="72"/>
      <c r="B48" s="77" t="s">
        <v>84</v>
      </c>
      <c r="C48" s="78"/>
      <c r="D48" s="78"/>
      <c r="E48" s="74"/>
      <c r="F48" s="75"/>
      <c r="G48" s="75"/>
      <c r="H48" s="75"/>
      <c r="I48" s="75"/>
      <c r="J48" s="75"/>
      <c r="K48" s="75"/>
      <c r="L48" s="75"/>
      <c r="M48" s="76"/>
      <c r="R48" s="3"/>
      <c r="U48" s="3"/>
    </row>
    <row r="49" spans="1:5" ht="15.75">
      <c r="A49" s="73"/>
      <c r="B49" s="77"/>
      <c r="C49" s="78"/>
      <c r="D49" s="78"/>
      <c r="E49" s="78"/>
    </row>
    <row r="50" spans="1:5" ht="15.75">
      <c r="A50" s="73"/>
      <c r="E50" s="78"/>
    </row>
    <row r="51" spans="1:5" ht="15.75">
      <c r="A51" s="73"/>
      <c r="B51" s="78"/>
      <c r="C51" s="78"/>
      <c r="D51" s="78"/>
      <c r="E51" s="78"/>
    </row>
    <row r="52" spans="2:4" ht="72.75" customHeight="1">
      <c r="B52" s="81"/>
      <c r="C52" s="81"/>
      <c r="D52" s="81"/>
    </row>
  </sheetData>
  <sheetProtection selectLockedCells="1" selectUnlockedCells="1"/>
  <mergeCells count="17">
    <mergeCell ref="F9:M9"/>
    <mergeCell ref="A1:E2"/>
    <mergeCell ref="F1:M1"/>
    <mergeCell ref="F2:M2"/>
    <mergeCell ref="A3:L3"/>
    <mergeCell ref="A4:L4"/>
    <mergeCell ref="A5:L5"/>
    <mergeCell ref="B45:E45"/>
    <mergeCell ref="B47:E47"/>
    <mergeCell ref="B52:D52"/>
    <mergeCell ref="A6:L6"/>
    <mergeCell ref="A7:L7"/>
    <mergeCell ref="A9:A10"/>
    <mergeCell ref="B9:B10"/>
    <mergeCell ref="C9:C10"/>
    <mergeCell ref="D9:D10"/>
    <mergeCell ref="E9:E10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74" r:id="rId1"/>
  <headerFooter alignWithMargins="0">
    <oddFooter>&amp;R&amp;"Times New Roman,Parasts"&amp;P</oddFooter>
  </headerFooter>
  <rowBreaks count="1" manualBreakCount="1">
    <brk id="3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GLGRM</dc:creator>
  <cp:keywords/>
  <dc:description/>
  <cp:lastModifiedBy>VNP</cp:lastModifiedBy>
  <cp:lastPrinted>2018-01-26T08:20:59Z</cp:lastPrinted>
  <dcterms:created xsi:type="dcterms:W3CDTF">2018-01-19T11:19:18Z</dcterms:created>
  <dcterms:modified xsi:type="dcterms:W3CDTF">2018-01-26T08:21:43Z</dcterms:modified>
  <cp:category/>
  <cp:version/>
  <cp:contentType/>
  <cp:contentStatus/>
</cp:coreProperties>
</file>